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ininfo_a\nowe\dot_strony\materiały\2025\Centrum Spawalnictwa\Ośrodek Certyfikacji\personel NDT\"/>
    </mc:Choice>
  </mc:AlternateContent>
  <xr:revisionPtr revIDLastSave="0" documentId="8_{47CF0305-3888-4556-8AAA-F7A1511009EA}" xr6:coauthVersionLast="47" xr6:coauthVersionMax="47" xr10:uidLastSave="{00000000-0000-0000-0000-000000000000}"/>
  <bookViews>
    <workbookView xWindow="29265" yWindow="0" windowWidth="28020" windowHeight="15480" activeTab="2" xr2:uid="{00000000-000D-0000-FFFF-FFFF00000000}"/>
  </bookViews>
  <sheets>
    <sheet name="Nadzór 1 stopień" sheetId="1" r:id="rId1"/>
    <sheet name="Nadzór 2 stopień (2)" sheetId="7" r:id="rId2"/>
    <sheet name="Nadzór 3 stopień (3)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9" l="1"/>
  <c r="O23" i="9"/>
  <c r="O22" i="9"/>
  <c r="O21" i="9"/>
  <c r="O20" i="9"/>
  <c r="O19" i="9"/>
  <c r="O25" i="9" s="1"/>
  <c r="O15" i="9"/>
  <c r="O14" i="9"/>
  <c r="O13" i="9"/>
  <c r="O12" i="9"/>
  <c r="O11" i="9"/>
  <c r="O10" i="9"/>
  <c r="O23" i="7"/>
  <c r="O24" i="7"/>
  <c r="O22" i="7"/>
  <c r="O13" i="7"/>
  <c r="O21" i="7"/>
  <c r="O20" i="7"/>
  <c r="O19" i="7"/>
  <c r="O14" i="7"/>
  <c r="O12" i="7"/>
  <c r="O11" i="7"/>
  <c r="O10" i="7"/>
  <c r="O27" i="9" l="1"/>
  <c r="O15" i="7"/>
  <c r="O27" i="7" s="1"/>
  <c r="O25" i="7"/>
  <c r="O20" i="1" l="1"/>
  <c r="O19" i="1"/>
  <c r="O18" i="1"/>
  <c r="O13" i="1"/>
  <c r="O10" i="1" l="1"/>
  <c r="O12" i="1"/>
  <c r="O11" i="1"/>
  <c r="O21" i="1" l="1"/>
  <c r="O14" i="1" l="1"/>
  <c r="O23" i="1" l="1"/>
</calcChain>
</file>

<file path=xl/sharedStrings.xml><?xml version="1.0" encoding="utf-8"?>
<sst xmlns="http://schemas.openxmlformats.org/spreadsheetml/2006/main" count="136" uniqueCount="43">
  <si>
    <t>Działalność zgodnie z Załącznikami C.1 normy PN-EN ISO 9712 i liczba punktów do przyznania</t>
  </si>
  <si>
    <t>Wykonywania czynności NDT</t>
  </si>
  <si>
    <t>Ukończenie szkolenia teoretycznego w metodzie</t>
  </si>
  <si>
    <t>Ukończenie szkolenia praktycznego w metodzie</t>
  </si>
  <si>
    <t>Przeprowadzenie szkolenia praktycznego lub teoretycznego w zakresie NDT w danej metodzie</t>
  </si>
  <si>
    <t xml:space="preserve">Udział w pracach badawczych w dziedzinie badań nieniszczących lub inżynierii NDT  </t>
  </si>
  <si>
    <t>1</t>
  </si>
  <si>
    <t>2</t>
  </si>
  <si>
    <t>3</t>
  </si>
  <si>
    <t>Część B</t>
  </si>
  <si>
    <t>Udział w seminarium technicznym/wygłaszanie referatu w dziedzinie danej metody lub techniki</t>
  </si>
  <si>
    <t>Wygłoszenie seminarium technicznego lub referatu w dziedzinie danej metody lub techniki</t>
  </si>
  <si>
    <t>Aktualne indywidualne członkostwo w NDT lub stowarzyszeniu związanym z NDT</t>
  </si>
  <si>
    <t>Nadzór techniczny i mentoring nad personelem NDT/stażystami w odpowiedniej metodzie</t>
  </si>
  <si>
    <t>Uczestnictwo lub zwoływanie posiedzeń komitetów normalizacyjnych i technicznych</t>
  </si>
  <si>
    <t>Maksymalna liczba punktów w ciągu 5 lat działalności</t>
  </si>
  <si>
    <t>2/dzień</t>
  </si>
  <si>
    <t>1/dzień</t>
  </si>
  <si>
    <t>1/tydzień</t>
  </si>
  <si>
    <t>1/prezentacja</t>
  </si>
  <si>
    <t>1/członkostwo</t>
  </si>
  <si>
    <t>Maksymalna liczba punktów za rok</t>
  </si>
  <si>
    <t>Część A i B - Wymagane uzyskanie min. 100 punktów</t>
  </si>
  <si>
    <t>Punkty przyznane za aktywność</t>
  </si>
  <si>
    <t>2/podopieczny</t>
  </si>
  <si>
    <t>1/komitet</t>
  </si>
  <si>
    <t>2/aktywność</t>
  </si>
  <si>
    <t>Pełnienie roli techniczej w jednostce certyfikującej personel NDT</t>
  </si>
  <si>
    <t>Liczba przyznanych punktów za każdy rok certyfikacji</t>
  </si>
  <si>
    <t>Nazwisko i imię wnioskującego:</t>
  </si>
  <si>
    <t>Podpis wnioskujacego:</t>
  </si>
  <si>
    <t>Ustrukturyzowany system punktów dla nadzoru 1 stopnia</t>
  </si>
  <si>
    <t>Ustrukturyzowany system punktów dla nadzoru 2 stopnia</t>
  </si>
  <si>
    <t>Ustrukturyzowany system punktów dla nadzoru 3 stopnia</t>
  </si>
  <si>
    <t>Numer certyfikatu:</t>
  </si>
  <si>
    <t>METODA:</t>
  </si>
  <si>
    <t>Termin ważności:</t>
  </si>
  <si>
    <t>Część A - Wymagane uzyskanie min. 75 punktów</t>
  </si>
  <si>
    <t>ROK</t>
  </si>
  <si>
    <t>SUMA</t>
  </si>
  <si>
    <t>FP-</t>
  </si>
  <si>
    <t>Aktywność w dniach jest osiągalna  poprzez podzielenie całkowitej liczby skumulowanych godzin przez 7.</t>
  </si>
  <si>
    <t>Część A - Wymagane uzyskanie min. 50 punktów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</si>
</sst>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i/>
      <sz val="9"/>
      <color theme="1"/>
      <name val="Aptos Black"/>
      <family val="2"/>
    </font>
    <font>
      <sz val="9"/>
      <color theme="1"/>
      <name val="Aptos Black"/>
      <family val="2"/>
    </font>
    <font>
      <sz val="10"/>
      <color theme="1"/>
      <name val="Aptos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/>
    </xf>
    <xf numFmtId="0" fontId="1" fillId="0" borderId="0" xfId="0" applyFont="1" applyAlignment="1">
      <alignment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49" fontId="2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/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15">
    <dxf>
      <font>
        <b val="0"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</font>
      <numFmt numFmtId="0" formatCode="General"/>
      <fill>
        <patternFill>
          <bgColor theme="0" tint="-0.34998626667073579"/>
        </patternFill>
      </fill>
    </dxf>
    <dxf>
      <font>
        <b val="0"/>
        <i val="0"/>
      </font>
      <numFmt numFmtId="0" formatCode="General"/>
      <fill>
        <patternFill>
          <bgColor theme="0" tint="-0.34998626667073579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</font>
      <numFmt numFmtId="0" formatCode="General"/>
      <fill>
        <patternFill>
          <bgColor theme="0" tint="-0.34998626667073579"/>
        </patternFill>
      </fill>
    </dxf>
    <dxf>
      <font>
        <b val="0"/>
        <i val="0"/>
      </font>
      <numFmt numFmtId="0" formatCode="General"/>
      <fill>
        <patternFill>
          <bgColor theme="0" tint="-0.34998626667073579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theme="0" tint="-0.34998626667073579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</font>
      <numFmt numFmtId="0" formatCode="General"/>
      <fill>
        <patternFill>
          <bgColor theme="0" tint="-0.34998626667073579"/>
        </patternFill>
      </fill>
    </dxf>
    <dxf>
      <font>
        <b val="0"/>
        <i val="0"/>
      </font>
      <numFmt numFmtId="0" formatCode="General"/>
      <fill>
        <patternFill>
          <bgColor theme="0" tint="-0.34998626667073579"/>
        </patternFill>
      </fill>
    </dxf>
    <dxf>
      <font>
        <b val="0"/>
        <i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2F2F2"/>
      <color rgb="FFFBFBF7"/>
      <color rgb="FFF6F5EE"/>
      <color rgb="FFF1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1"/>
  <sheetViews>
    <sheetView view="pageLayout" zoomScaleNormal="43" workbookViewId="0">
      <selection activeCell="C27" sqref="C27"/>
    </sheetView>
  </sheetViews>
  <sheetFormatPr defaultColWidth="9" defaultRowHeight="12.75"/>
  <cols>
    <col min="1" max="1" width="4.75" style="2" customWidth="1"/>
    <col min="2" max="2" width="69.75" style="4" customWidth="1"/>
    <col min="3" max="3" width="13.75" style="1" customWidth="1"/>
    <col min="4" max="4" width="1.75" style="1" customWidth="1"/>
    <col min="5" max="5" width="17.25" style="1" customWidth="1"/>
    <col min="6" max="6" width="1.75" style="1" customWidth="1"/>
    <col min="7" max="7" width="17.375" style="1" customWidth="1"/>
    <col min="8" max="8" width="1.25" style="1" customWidth="1"/>
    <col min="9" max="13" width="6.625" style="3" customWidth="1"/>
    <col min="14" max="14" width="1.75" style="1" customWidth="1"/>
    <col min="15" max="15" width="12.25" style="3" customWidth="1"/>
    <col min="16" max="16384" width="9" style="1"/>
  </cols>
  <sheetData>
    <row r="2" spans="1:15" ht="47.65" customHeight="1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30.75" customHeight="1">
      <c r="A3" s="57"/>
      <c r="B3" s="58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22.9" customHeight="1">
      <c r="A4" s="54" t="s">
        <v>29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</row>
    <row r="5" spans="1:15" ht="21" customHeight="1">
      <c r="A5" s="59" t="s">
        <v>34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ht="21" customHeight="1">
      <c r="A6" s="59" t="s">
        <v>35</v>
      </c>
      <c r="B6" s="61"/>
      <c r="C6" s="62" t="s">
        <v>36</v>
      </c>
      <c r="D6" s="62"/>
      <c r="E6" s="62"/>
      <c r="F6" s="60"/>
      <c r="G6" s="61"/>
      <c r="H6" s="61"/>
      <c r="I6" s="61"/>
      <c r="J6" s="61"/>
      <c r="K6" s="61"/>
      <c r="L6" s="61"/>
      <c r="M6" s="61"/>
      <c r="N6" s="61"/>
      <c r="O6" s="61"/>
    </row>
    <row r="7" spans="1:15" ht="26.25" customHeight="1">
      <c r="A7" s="29"/>
      <c r="B7" s="30"/>
      <c r="C7" s="31"/>
      <c r="D7" s="31"/>
      <c r="E7" s="31"/>
      <c r="F7" s="30"/>
      <c r="G7" s="30"/>
      <c r="H7" s="26"/>
      <c r="I7" s="66" t="s">
        <v>38</v>
      </c>
      <c r="J7" s="66"/>
      <c r="K7" s="66"/>
      <c r="L7" s="66"/>
      <c r="M7" s="66"/>
      <c r="N7" s="26"/>
      <c r="O7" s="27"/>
    </row>
    <row r="8" spans="1:15" ht="42" customHeight="1">
      <c r="A8" s="42" t="s">
        <v>0</v>
      </c>
      <c r="B8" s="42"/>
      <c r="C8" s="42"/>
      <c r="D8" s="21"/>
      <c r="E8" s="28"/>
      <c r="F8" s="7"/>
      <c r="G8" s="28"/>
      <c r="I8" s="37"/>
      <c r="J8" s="37"/>
      <c r="K8" s="37"/>
      <c r="L8" s="37"/>
      <c r="M8" s="37"/>
      <c r="O8" s="32" t="s">
        <v>39</v>
      </c>
    </row>
    <row r="9" spans="1:15" ht="42.4" customHeight="1">
      <c r="A9" s="64" t="s">
        <v>37</v>
      </c>
      <c r="B9" s="65"/>
      <c r="C9" s="25" t="s">
        <v>23</v>
      </c>
      <c r="D9" s="22"/>
      <c r="E9" s="25" t="s">
        <v>21</v>
      </c>
      <c r="F9" s="10"/>
      <c r="G9" s="25" t="s">
        <v>15</v>
      </c>
      <c r="I9" s="48" t="s">
        <v>28</v>
      </c>
      <c r="J9" s="49"/>
      <c r="K9" s="49"/>
      <c r="L9" s="49"/>
      <c r="M9" s="50"/>
      <c r="O9" s="20"/>
    </row>
    <row r="10" spans="1:15" ht="15" customHeight="1">
      <c r="A10" s="11" t="s">
        <v>6</v>
      </c>
      <c r="B10" s="13" t="s">
        <v>1</v>
      </c>
      <c r="C10" s="8" t="s">
        <v>16</v>
      </c>
      <c r="D10" s="3"/>
      <c r="E10" s="8">
        <v>25</v>
      </c>
      <c r="F10" s="10"/>
      <c r="G10" s="8">
        <v>95</v>
      </c>
      <c r="H10" s="5"/>
      <c r="I10" s="17"/>
      <c r="J10" s="17"/>
      <c r="K10" s="17"/>
      <c r="L10" s="17"/>
      <c r="M10" s="17"/>
      <c r="N10" s="5"/>
      <c r="O10" s="8">
        <f>IF(SUM(I10:M10)&gt;95,95,SUM(I10:M10))</f>
        <v>0</v>
      </c>
    </row>
    <row r="11" spans="1:15" ht="15" customHeight="1">
      <c r="A11" s="11" t="s">
        <v>7</v>
      </c>
      <c r="B11" s="12" t="s">
        <v>2</v>
      </c>
      <c r="C11" s="8" t="s">
        <v>17</v>
      </c>
      <c r="D11" s="3"/>
      <c r="E11" s="8">
        <v>5</v>
      </c>
      <c r="F11" s="10"/>
      <c r="G11" s="8">
        <v>15</v>
      </c>
      <c r="I11" s="17"/>
      <c r="J11" s="17"/>
      <c r="K11" s="17"/>
      <c r="L11" s="17"/>
      <c r="M11" s="17"/>
      <c r="O11" s="8">
        <f>IF(SUM(I11:M11)&gt;15,15,SUM(I11:M11))</f>
        <v>0</v>
      </c>
    </row>
    <row r="12" spans="1:15" ht="15" customHeight="1">
      <c r="A12" s="11" t="s">
        <v>8</v>
      </c>
      <c r="B12" s="12" t="s">
        <v>3</v>
      </c>
      <c r="C12" s="8" t="s">
        <v>16</v>
      </c>
      <c r="D12" s="3"/>
      <c r="E12" s="8">
        <v>10</v>
      </c>
      <c r="F12" s="10"/>
      <c r="G12" s="8">
        <v>25</v>
      </c>
      <c r="I12" s="17"/>
      <c r="J12" s="17"/>
      <c r="K12" s="17"/>
      <c r="L12" s="17"/>
      <c r="M12" s="17"/>
      <c r="O12" s="8">
        <f>IF(SUM(I12:M12)&gt;25,25,SUM(I12:M12))</f>
        <v>0</v>
      </c>
    </row>
    <row r="13" spans="1:15" ht="15" customHeight="1" thickBot="1">
      <c r="A13" s="8">
        <v>4</v>
      </c>
      <c r="B13" s="12" t="s">
        <v>5</v>
      </c>
      <c r="C13" s="8" t="s">
        <v>18</v>
      </c>
      <c r="D13" s="3"/>
      <c r="E13" s="8">
        <v>15</v>
      </c>
      <c r="F13" s="10"/>
      <c r="G13" s="8">
        <v>60</v>
      </c>
      <c r="I13" s="18"/>
      <c r="J13" s="17"/>
      <c r="K13" s="17"/>
      <c r="L13" s="17"/>
      <c r="M13" s="17"/>
      <c r="O13" s="8">
        <f>IF(SUM(I13:M13)&gt;60,60,SUM(I13:M13))</f>
        <v>0</v>
      </c>
    </row>
    <row r="14" spans="1:15" ht="25.5" customHeight="1">
      <c r="A14" s="43" t="s">
        <v>41</v>
      </c>
      <c r="B14" s="44"/>
      <c r="C14" s="44"/>
      <c r="D14" s="2"/>
      <c r="E14" s="3"/>
      <c r="F14" s="10"/>
      <c r="G14" s="3"/>
      <c r="H14" s="5"/>
      <c r="I14" s="45"/>
      <c r="J14" s="45"/>
      <c r="K14" s="45"/>
      <c r="L14" s="45"/>
      <c r="M14" s="45"/>
      <c r="N14" s="5"/>
      <c r="O14" s="35">
        <f>SUM(O10:O13)</f>
        <v>0</v>
      </c>
    </row>
    <row r="15" spans="1:15" ht="25.5" customHeight="1">
      <c r="B15" s="2"/>
      <c r="C15" s="2"/>
      <c r="D15" s="2"/>
      <c r="E15" s="3"/>
      <c r="F15" s="10"/>
      <c r="G15" s="3"/>
      <c r="H15" s="5"/>
      <c r="I15" s="66" t="s">
        <v>38</v>
      </c>
      <c r="J15" s="66"/>
      <c r="K15" s="66"/>
      <c r="L15" s="66"/>
      <c r="M15" s="66"/>
      <c r="N15" s="5"/>
      <c r="O15" s="36"/>
    </row>
    <row r="16" spans="1:15" ht="39.75" customHeight="1">
      <c r="B16" s="2"/>
      <c r="C16" s="2"/>
      <c r="D16" s="2"/>
      <c r="E16" s="3"/>
      <c r="F16" s="10"/>
      <c r="G16" s="3"/>
      <c r="H16" s="5"/>
      <c r="I16" s="37"/>
      <c r="J16" s="37"/>
      <c r="K16" s="37"/>
      <c r="L16" s="37"/>
      <c r="M16" s="37"/>
      <c r="N16" s="5"/>
      <c r="O16" s="32" t="s">
        <v>39</v>
      </c>
    </row>
    <row r="17" spans="1:16" ht="42.4" customHeight="1">
      <c r="A17" s="64" t="s">
        <v>9</v>
      </c>
      <c r="B17" s="65"/>
      <c r="C17" s="14" t="s">
        <v>23</v>
      </c>
      <c r="D17" s="22"/>
      <c r="E17" s="14" t="s">
        <v>21</v>
      </c>
      <c r="F17" s="10"/>
      <c r="G17" s="14" t="s">
        <v>15</v>
      </c>
      <c r="H17" s="5"/>
      <c r="I17" s="51" t="s">
        <v>28</v>
      </c>
      <c r="J17" s="52"/>
      <c r="K17" s="52"/>
      <c r="L17" s="52"/>
      <c r="M17" s="53"/>
      <c r="N17" s="5"/>
      <c r="O17" s="9"/>
    </row>
    <row r="18" spans="1:16" ht="15" customHeight="1">
      <c r="A18" s="8">
        <v>5</v>
      </c>
      <c r="B18" s="12" t="s">
        <v>10</v>
      </c>
      <c r="C18" s="8" t="s">
        <v>17</v>
      </c>
      <c r="D18" s="3"/>
      <c r="E18" s="8">
        <v>2</v>
      </c>
      <c r="F18" s="10"/>
      <c r="G18" s="8">
        <v>10</v>
      </c>
      <c r="H18" s="5"/>
      <c r="I18" s="17"/>
      <c r="J18" s="17"/>
      <c r="K18" s="17"/>
      <c r="L18" s="17"/>
      <c r="M18" s="17"/>
      <c r="N18" s="5"/>
      <c r="O18" s="8">
        <f>IF(SUM(I18:M18)&gt;10,10,SUM(I18:M18))</f>
        <v>0</v>
      </c>
    </row>
    <row r="19" spans="1:16" ht="15" customHeight="1">
      <c r="A19" s="8">
        <v>6</v>
      </c>
      <c r="B19" s="12" t="s">
        <v>11</v>
      </c>
      <c r="C19" s="8" t="s">
        <v>19</v>
      </c>
      <c r="D19" s="3"/>
      <c r="E19" s="8">
        <v>3</v>
      </c>
      <c r="F19" s="10"/>
      <c r="G19" s="8">
        <v>15</v>
      </c>
      <c r="H19" s="5"/>
      <c r="I19" s="17"/>
      <c r="J19" s="17"/>
      <c r="K19" s="17"/>
      <c r="L19" s="17"/>
      <c r="M19" s="17"/>
      <c r="N19" s="5"/>
      <c r="O19" s="8">
        <f>IF(SUM(I19:M19)&gt;15,15,SUM(I19:M19))</f>
        <v>0</v>
      </c>
    </row>
    <row r="20" spans="1:16" ht="15" customHeight="1" thickBot="1">
      <c r="A20" s="8">
        <v>7</v>
      </c>
      <c r="B20" s="12" t="s">
        <v>12</v>
      </c>
      <c r="C20" s="8" t="s">
        <v>20</v>
      </c>
      <c r="D20" s="3"/>
      <c r="E20" s="8">
        <v>2</v>
      </c>
      <c r="F20" s="10"/>
      <c r="G20" s="8">
        <v>5</v>
      </c>
      <c r="H20" s="5"/>
      <c r="I20" s="17"/>
      <c r="J20" s="17"/>
      <c r="K20" s="17"/>
      <c r="L20" s="17"/>
      <c r="M20" s="17"/>
      <c r="N20" s="5"/>
      <c r="O20" s="8">
        <f>IF(SUM(I20:M20)&gt;5,5,SUM(I20:M20))</f>
        <v>0</v>
      </c>
    </row>
    <row r="21" spans="1:16" ht="25.5" customHeight="1" thickBot="1">
      <c r="A21" s="63" t="s">
        <v>41</v>
      </c>
      <c r="B21" s="63"/>
      <c r="C21" s="63"/>
      <c r="O21" s="33">
        <f>SUM(O18:O20)</f>
        <v>0</v>
      </c>
    </row>
    <row r="22" spans="1:16" ht="25.5" customHeight="1" thickBot="1">
      <c r="O22" s="16"/>
    </row>
    <row r="23" spans="1:16" ht="42.4" customHeight="1" thickBot="1">
      <c r="A23" s="46" t="s">
        <v>22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19"/>
      <c r="O23" s="34">
        <f>O14+O21</f>
        <v>0</v>
      </c>
    </row>
    <row r="24" spans="1:16" ht="10.15" customHeight="1"/>
    <row r="25" spans="1:16" ht="39.75" customHeight="1">
      <c r="I25" s="39" t="s">
        <v>30</v>
      </c>
      <c r="J25" s="39"/>
      <c r="K25" s="39"/>
      <c r="L25" s="39"/>
      <c r="M25" s="39"/>
      <c r="N25" s="39"/>
      <c r="O25" s="39"/>
    </row>
    <row r="26" spans="1:16" ht="15" customHeight="1">
      <c r="L26" s="15"/>
      <c r="M26" s="15"/>
      <c r="N26" s="15"/>
      <c r="O26" s="15"/>
    </row>
    <row r="27" spans="1:16" ht="87.75" customHeight="1">
      <c r="O27" s="3" t="s">
        <v>40</v>
      </c>
    </row>
    <row r="31" spans="1:16" ht="20.2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</sheetData>
  <mergeCells count="20">
    <mergeCell ref="A9:B9"/>
    <mergeCell ref="A17:B17"/>
    <mergeCell ref="I7:M7"/>
    <mergeCell ref="I15:M15"/>
    <mergeCell ref="I25:O25"/>
    <mergeCell ref="B31:P31"/>
    <mergeCell ref="A2:O2"/>
    <mergeCell ref="A8:C8"/>
    <mergeCell ref="A14:C14"/>
    <mergeCell ref="I14:M14"/>
    <mergeCell ref="A23:M23"/>
    <mergeCell ref="I9:M9"/>
    <mergeCell ref="I17:M17"/>
    <mergeCell ref="A4:O4"/>
    <mergeCell ref="A3:B3"/>
    <mergeCell ref="A5:O5"/>
    <mergeCell ref="A6:B6"/>
    <mergeCell ref="C6:E6"/>
    <mergeCell ref="F6:O6"/>
    <mergeCell ref="A21:C21"/>
  </mergeCells>
  <conditionalFormatting sqref="O14">
    <cfRule type="cellIs" dxfId="14" priority="7" operator="lessThan">
      <formula>75</formula>
    </cfRule>
    <cfRule type="cellIs" dxfId="13" priority="8" operator="greaterThanOrEqual">
      <formula>75</formula>
    </cfRule>
  </conditionalFormatting>
  <conditionalFormatting sqref="O21">
    <cfRule type="cellIs" dxfId="12" priority="2" operator="greaterThanOrEqual">
      <formula>0</formula>
    </cfRule>
  </conditionalFormatting>
  <conditionalFormatting sqref="O23">
    <cfRule type="cellIs" dxfId="11" priority="6" operator="lessThan">
      <formula>100</formula>
    </cfRule>
    <cfRule type="cellIs" dxfId="10" priority="9" operator="greaterThanOrEqual">
      <formula>100</formula>
    </cfRule>
  </conditionalFormatting>
  <pageMargins left="0.70866141732283472" right="0.6692913385826772" top="0.51181102362204722" bottom="0.74803149606299213" header="0.31496062992125984" footer="0.31496062992125984"/>
  <pageSetup paperSize="9" scale="64" orientation="landscape" r:id="rId1"/>
  <headerFooter>
    <oddHeader>&amp;L&amp;"Czcionka tekstu podstawowego,Pogrubiony"&amp;12Górnosląski Instytut Technologiczny
Centrum Spawalnictwa- Ośrodek Certyfikacji</oddHeader>
  </headerFooter>
  <ignoredErrors>
    <ignoredError sqref="A10: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47E9-AA38-44B2-834B-E15DD693CC26}">
  <sheetPr>
    <pageSetUpPr fitToPage="1"/>
  </sheetPr>
  <dimension ref="A2:P35"/>
  <sheetViews>
    <sheetView view="pageLayout" zoomScaleNormal="43" workbookViewId="0">
      <selection activeCell="A2" sqref="A2:O2"/>
    </sheetView>
  </sheetViews>
  <sheetFormatPr defaultColWidth="9" defaultRowHeight="12.75"/>
  <cols>
    <col min="1" max="1" width="4.75" style="2" customWidth="1"/>
    <col min="2" max="2" width="69.75" style="4" customWidth="1"/>
    <col min="3" max="3" width="13.75" style="1" customWidth="1"/>
    <col min="4" max="4" width="1.75" style="1" customWidth="1"/>
    <col min="5" max="5" width="17.25" style="1" customWidth="1"/>
    <col min="6" max="6" width="1.75" style="1" customWidth="1"/>
    <col min="7" max="7" width="17.375" style="1" customWidth="1"/>
    <col min="8" max="8" width="1.25" style="1" customWidth="1"/>
    <col min="9" max="13" width="6.625" style="3" customWidth="1"/>
    <col min="14" max="14" width="1.75" style="1" customWidth="1"/>
    <col min="15" max="15" width="12.25" style="3" customWidth="1"/>
    <col min="16" max="16384" width="9" style="1"/>
  </cols>
  <sheetData>
    <row r="2" spans="1:15" ht="47.65" customHeight="1">
      <c r="A2" s="41" t="s">
        <v>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30.75" customHeight="1">
      <c r="A3" s="57"/>
      <c r="B3" s="58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22.9" customHeight="1">
      <c r="A4" s="54" t="s">
        <v>29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</row>
    <row r="5" spans="1:15" ht="21" customHeight="1">
      <c r="A5" s="59" t="s">
        <v>34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ht="21" customHeight="1">
      <c r="A6" s="59" t="s">
        <v>35</v>
      </c>
      <c r="B6" s="61"/>
      <c r="C6" s="62" t="s">
        <v>36</v>
      </c>
      <c r="D6" s="62"/>
      <c r="E6" s="62"/>
      <c r="F6" s="60"/>
      <c r="G6" s="61"/>
      <c r="H6" s="61"/>
      <c r="I6" s="61"/>
      <c r="J6" s="61"/>
      <c r="K6" s="61"/>
      <c r="L6" s="61"/>
      <c r="M6" s="61"/>
      <c r="N6" s="61"/>
      <c r="O6" s="61"/>
    </row>
    <row r="7" spans="1:15" ht="26.25" customHeight="1">
      <c r="A7" s="29"/>
      <c r="B7" s="30"/>
      <c r="C7" s="31"/>
      <c r="D7" s="31"/>
      <c r="E7" s="31"/>
      <c r="F7" s="30"/>
      <c r="G7" s="30"/>
      <c r="H7" s="26"/>
      <c r="I7" s="66" t="s">
        <v>38</v>
      </c>
      <c r="J7" s="66"/>
      <c r="K7" s="66"/>
      <c r="L7" s="66"/>
      <c r="M7" s="66"/>
      <c r="N7" s="26"/>
      <c r="O7" s="27"/>
    </row>
    <row r="8" spans="1:15" ht="42" customHeight="1">
      <c r="A8" s="42" t="s">
        <v>0</v>
      </c>
      <c r="B8" s="42"/>
      <c r="C8" s="42"/>
      <c r="D8" s="21"/>
      <c r="E8" s="28"/>
      <c r="F8" s="7"/>
      <c r="G8" s="28"/>
      <c r="I8" s="37"/>
      <c r="J8" s="37"/>
      <c r="K8" s="37"/>
      <c r="L8" s="37"/>
      <c r="M8" s="37"/>
      <c r="O8" s="32" t="s">
        <v>39</v>
      </c>
    </row>
    <row r="9" spans="1:15" ht="42.4" customHeight="1">
      <c r="A9" s="64" t="s">
        <v>42</v>
      </c>
      <c r="B9" s="65"/>
      <c r="C9" s="25" t="s">
        <v>23</v>
      </c>
      <c r="D9" s="22"/>
      <c r="E9" s="25" t="s">
        <v>21</v>
      </c>
      <c r="F9" s="10"/>
      <c r="G9" s="25" t="s">
        <v>15</v>
      </c>
      <c r="I9" s="48" t="s">
        <v>28</v>
      </c>
      <c r="J9" s="49"/>
      <c r="K9" s="49"/>
      <c r="L9" s="49"/>
      <c r="M9" s="50"/>
      <c r="O9" s="20"/>
    </row>
    <row r="10" spans="1:15" ht="15" customHeight="1">
      <c r="A10" s="8">
        <v>1</v>
      </c>
      <c r="B10" s="13" t="s">
        <v>1</v>
      </c>
      <c r="C10" s="8" t="s">
        <v>16</v>
      </c>
      <c r="D10" s="3"/>
      <c r="E10" s="8">
        <v>25</v>
      </c>
      <c r="F10" s="10"/>
      <c r="G10" s="8">
        <v>95</v>
      </c>
      <c r="H10" s="5"/>
      <c r="I10" s="17"/>
      <c r="J10" s="17"/>
      <c r="K10" s="17"/>
      <c r="L10" s="17"/>
      <c r="M10" s="17"/>
      <c r="N10" s="5"/>
      <c r="O10" s="8">
        <f>IF(SUM(I10:M10)&gt;95,95,SUM(I10:M10))</f>
        <v>0</v>
      </c>
    </row>
    <row r="11" spans="1:15" ht="15" customHeight="1">
      <c r="A11" s="8">
        <v>2</v>
      </c>
      <c r="B11" s="12" t="s">
        <v>2</v>
      </c>
      <c r="C11" s="8" t="s">
        <v>17</v>
      </c>
      <c r="D11" s="3"/>
      <c r="E11" s="8">
        <v>5</v>
      </c>
      <c r="F11" s="10"/>
      <c r="G11" s="8">
        <v>15</v>
      </c>
      <c r="I11" s="17"/>
      <c r="J11" s="17"/>
      <c r="K11" s="17"/>
      <c r="L11" s="17"/>
      <c r="M11" s="17"/>
      <c r="O11" s="8">
        <f>IF(SUM(I11:M11)&gt;15,15,SUM(I11:M11))</f>
        <v>0</v>
      </c>
    </row>
    <row r="12" spans="1:15" ht="15" customHeight="1">
      <c r="A12" s="8">
        <v>3</v>
      </c>
      <c r="B12" s="12" t="s">
        <v>3</v>
      </c>
      <c r="C12" s="8" t="s">
        <v>16</v>
      </c>
      <c r="D12" s="3"/>
      <c r="E12" s="8">
        <v>10</v>
      </c>
      <c r="F12" s="10"/>
      <c r="G12" s="8">
        <v>25</v>
      </c>
      <c r="I12" s="17"/>
      <c r="J12" s="17"/>
      <c r="K12" s="17"/>
      <c r="L12" s="17"/>
      <c r="M12" s="17"/>
      <c r="O12" s="8">
        <f>IF(SUM(I12:M12)&gt;25,25,SUM(I12:M12))</f>
        <v>0</v>
      </c>
    </row>
    <row r="13" spans="1:15" ht="15" customHeight="1">
      <c r="A13" s="8">
        <v>4</v>
      </c>
      <c r="B13" s="12" t="s">
        <v>4</v>
      </c>
      <c r="C13" s="8" t="s">
        <v>17</v>
      </c>
      <c r="D13" s="3"/>
      <c r="E13" s="8">
        <v>15</v>
      </c>
      <c r="F13" s="10"/>
      <c r="G13" s="8">
        <v>75</v>
      </c>
      <c r="I13" s="18"/>
      <c r="J13" s="17"/>
      <c r="K13" s="17"/>
      <c r="L13" s="17"/>
      <c r="M13" s="17"/>
      <c r="N13" s="6"/>
      <c r="O13" s="8">
        <f>IF(SUM(I13:M13)&gt;75,75,SUM(I13:M13))</f>
        <v>0</v>
      </c>
    </row>
    <row r="14" spans="1:15" ht="15" customHeight="1" thickBot="1">
      <c r="A14" s="8">
        <v>5</v>
      </c>
      <c r="B14" s="12" t="s">
        <v>5</v>
      </c>
      <c r="C14" s="8" t="s">
        <v>18</v>
      </c>
      <c r="D14" s="3"/>
      <c r="E14" s="8">
        <v>15</v>
      </c>
      <c r="F14" s="10"/>
      <c r="G14" s="8">
        <v>60</v>
      </c>
      <c r="I14" s="18"/>
      <c r="J14" s="17"/>
      <c r="K14" s="17"/>
      <c r="L14" s="17"/>
      <c r="M14" s="17"/>
      <c r="O14" s="8">
        <f>IF(SUM(I14:M14)&gt;60,60,SUM(I14:M14))</f>
        <v>0</v>
      </c>
    </row>
    <row r="15" spans="1:15" ht="25.5" customHeight="1">
      <c r="A15" s="43" t="s">
        <v>41</v>
      </c>
      <c r="B15" s="44"/>
      <c r="C15" s="44"/>
      <c r="D15" s="2"/>
      <c r="E15" s="3"/>
      <c r="F15" s="10"/>
      <c r="G15" s="3"/>
      <c r="H15" s="5"/>
      <c r="I15" s="45"/>
      <c r="J15" s="45"/>
      <c r="K15" s="45"/>
      <c r="L15" s="45"/>
      <c r="M15" s="45"/>
      <c r="N15" s="5"/>
      <c r="O15" s="35">
        <f>SUM(O10:O14)</f>
        <v>0</v>
      </c>
    </row>
    <row r="16" spans="1:15" ht="39.75" customHeight="1">
      <c r="B16" s="2"/>
      <c r="C16" s="2"/>
      <c r="D16" s="2"/>
      <c r="E16" s="3"/>
      <c r="F16" s="10"/>
      <c r="G16" s="3"/>
      <c r="H16" s="5"/>
      <c r="I16" s="66" t="s">
        <v>38</v>
      </c>
      <c r="J16" s="66"/>
      <c r="K16" s="66"/>
      <c r="L16" s="66"/>
      <c r="M16" s="66"/>
      <c r="N16" s="5"/>
      <c r="O16" s="36"/>
    </row>
    <row r="17" spans="1:16" ht="42.4" customHeight="1">
      <c r="B17" s="2"/>
      <c r="C17" s="2"/>
      <c r="D17" s="2"/>
      <c r="E17" s="3"/>
      <c r="F17" s="10"/>
      <c r="G17" s="3"/>
      <c r="H17" s="5"/>
      <c r="I17" s="37"/>
      <c r="J17" s="37"/>
      <c r="K17" s="37"/>
      <c r="L17" s="37"/>
      <c r="M17" s="37"/>
      <c r="N17" s="5"/>
      <c r="O17" s="32" t="s">
        <v>39</v>
      </c>
    </row>
    <row r="18" spans="1:16" ht="25.5" customHeight="1">
      <c r="A18" s="64" t="s">
        <v>9</v>
      </c>
      <c r="B18" s="65"/>
      <c r="C18" s="14" t="s">
        <v>23</v>
      </c>
      <c r="D18" s="22"/>
      <c r="E18" s="14" t="s">
        <v>21</v>
      </c>
      <c r="F18" s="10"/>
      <c r="G18" s="14" t="s">
        <v>15</v>
      </c>
      <c r="H18" s="5"/>
      <c r="I18" s="51" t="s">
        <v>28</v>
      </c>
      <c r="J18" s="52"/>
      <c r="K18" s="52"/>
      <c r="L18" s="52"/>
      <c r="M18" s="53"/>
      <c r="N18" s="5"/>
      <c r="O18" s="9"/>
    </row>
    <row r="19" spans="1:16" s="5" customFormat="1" ht="18" customHeight="1">
      <c r="A19" s="14">
        <v>6</v>
      </c>
      <c r="B19" s="13" t="s">
        <v>10</v>
      </c>
      <c r="C19" s="14" t="s">
        <v>17</v>
      </c>
      <c r="D19" s="22"/>
      <c r="E19" s="14">
        <v>2</v>
      </c>
      <c r="F19" s="10"/>
      <c r="G19" s="14">
        <v>10</v>
      </c>
      <c r="I19" s="38"/>
      <c r="J19" s="38"/>
      <c r="K19" s="38"/>
      <c r="L19" s="38"/>
      <c r="M19" s="38"/>
      <c r="O19" s="14">
        <f>IF(SUM(I19:M19)&gt;10,10,SUM(I19:M19))</f>
        <v>0</v>
      </c>
    </row>
    <row r="20" spans="1:16" s="5" customFormat="1" ht="15.75" customHeight="1">
      <c r="A20" s="14">
        <v>7</v>
      </c>
      <c r="B20" s="13" t="s">
        <v>11</v>
      </c>
      <c r="C20" s="14" t="s">
        <v>19</v>
      </c>
      <c r="D20" s="22"/>
      <c r="E20" s="14">
        <v>3</v>
      </c>
      <c r="F20" s="10"/>
      <c r="G20" s="14">
        <v>15</v>
      </c>
      <c r="I20" s="38"/>
      <c r="J20" s="38"/>
      <c r="K20" s="38"/>
      <c r="L20" s="38"/>
      <c r="M20" s="38"/>
      <c r="O20" s="14">
        <f>IF(SUM(I20:M20)&gt;15,15,SUM(I20:M20))</f>
        <v>0</v>
      </c>
    </row>
    <row r="21" spans="1:16" s="5" customFormat="1" ht="16.5" customHeight="1">
      <c r="A21" s="14">
        <v>8</v>
      </c>
      <c r="B21" s="13" t="s">
        <v>12</v>
      </c>
      <c r="C21" s="14" t="s">
        <v>20</v>
      </c>
      <c r="D21" s="22"/>
      <c r="E21" s="14">
        <v>2</v>
      </c>
      <c r="F21" s="10"/>
      <c r="G21" s="14">
        <v>5</v>
      </c>
      <c r="I21" s="38"/>
      <c r="J21" s="38"/>
      <c r="K21" s="38"/>
      <c r="L21" s="38"/>
      <c r="M21" s="38"/>
      <c r="O21" s="14">
        <f>IF(SUM(I21:M21)&gt;5,5,SUM(I21:M21))</f>
        <v>0</v>
      </c>
    </row>
    <row r="22" spans="1:16" s="5" customFormat="1" ht="17.25" customHeight="1">
      <c r="A22" s="14">
        <v>9</v>
      </c>
      <c r="B22" s="13" t="s">
        <v>13</v>
      </c>
      <c r="C22" s="14" t="s">
        <v>24</v>
      </c>
      <c r="D22" s="22"/>
      <c r="E22" s="14">
        <v>10</v>
      </c>
      <c r="F22" s="10"/>
      <c r="G22" s="14">
        <v>30</v>
      </c>
      <c r="I22" s="38"/>
      <c r="J22" s="38"/>
      <c r="K22" s="38"/>
      <c r="L22" s="38"/>
      <c r="M22" s="38"/>
      <c r="O22" s="14">
        <f>IF(SUM(I22:M22)&gt;30,30,SUM(I22:M22))</f>
        <v>0</v>
      </c>
    </row>
    <row r="23" spans="1:16" s="5" customFormat="1" ht="18" customHeight="1">
      <c r="A23" s="14">
        <v>10</v>
      </c>
      <c r="B23" s="13" t="s">
        <v>14</v>
      </c>
      <c r="C23" s="14" t="s">
        <v>25</v>
      </c>
      <c r="D23" s="22"/>
      <c r="E23" s="14">
        <v>3</v>
      </c>
      <c r="F23" s="10"/>
      <c r="G23" s="14">
        <v>15</v>
      </c>
      <c r="I23" s="38"/>
      <c r="J23" s="38"/>
      <c r="K23" s="38"/>
      <c r="L23" s="38"/>
      <c r="M23" s="38"/>
      <c r="O23" s="14">
        <f>IF(SUM(I23:M23)&gt;30,30,SUM(I23:M23))</f>
        <v>0</v>
      </c>
    </row>
    <row r="24" spans="1:16" s="5" customFormat="1" ht="18.75" customHeight="1" thickBot="1">
      <c r="A24" s="14">
        <v>11</v>
      </c>
      <c r="B24" s="13" t="s">
        <v>27</v>
      </c>
      <c r="C24" s="14" t="s">
        <v>26</v>
      </c>
      <c r="D24" s="22"/>
      <c r="E24" s="14">
        <v>10</v>
      </c>
      <c r="F24" s="10"/>
      <c r="G24" s="14">
        <v>30</v>
      </c>
      <c r="I24" s="38"/>
      <c r="J24" s="38"/>
      <c r="K24" s="38"/>
      <c r="L24" s="38"/>
      <c r="M24" s="38"/>
      <c r="O24" s="14">
        <f>IF(SUM(I24:M24)&gt;30,30,SUM(I24:M24))</f>
        <v>0</v>
      </c>
    </row>
    <row r="25" spans="1:16" ht="39.75" customHeight="1" thickBot="1">
      <c r="A25" s="63" t="s">
        <v>41</v>
      </c>
      <c r="B25" s="63"/>
      <c r="C25" s="63"/>
      <c r="O25" s="33">
        <f>SUM(O19:O21)</f>
        <v>0</v>
      </c>
    </row>
    <row r="26" spans="1:16" ht="15" customHeight="1" thickBot="1">
      <c r="O26" s="16"/>
    </row>
    <row r="27" spans="1:16" ht="49.5" customHeight="1" thickBot="1">
      <c r="A27" s="46" t="s">
        <v>22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19"/>
      <c r="O27" s="34">
        <f>O15+O25</f>
        <v>0</v>
      </c>
    </row>
    <row r="29" spans="1:16" ht="42.75" customHeight="1">
      <c r="I29" s="39" t="s">
        <v>30</v>
      </c>
      <c r="J29" s="39"/>
      <c r="K29" s="39"/>
      <c r="L29" s="39"/>
      <c r="M29" s="39"/>
      <c r="N29" s="39"/>
      <c r="O29" s="39"/>
    </row>
    <row r="30" spans="1:16">
      <c r="L30" s="15"/>
      <c r="M30" s="15"/>
      <c r="N30" s="15"/>
      <c r="O30" s="15"/>
    </row>
    <row r="31" spans="1:16" ht="20.25">
      <c r="O31" s="3" t="s">
        <v>40</v>
      </c>
      <c r="P31" s="24"/>
    </row>
    <row r="35" spans="2:15" ht="2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</sheetData>
  <mergeCells count="19">
    <mergeCell ref="I29:O29"/>
    <mergeCell ref="I7:M7"/>
    <mergeCell ref="A8:C8"/>
    <mergeCell ref="A9:B9"/>
    <mergeCell ref="I9:M9"/>
    <mergeCell ref="A15:C15"/>
    <mergeCell ref="I15:M15"/>
    <mergeCell ref="I16:M16"/>
    <mergeCell ref="A18:B18"/>
    <mergeCell ref="I18:M18"/>
    <mergeCell ref="A25:C25"/>
    <mergeCell ref="A27:M27"/>
    <mergeCell ref="A2:O2"/>
    <mergeCell ref="A3:B3"/>
    <mergeCell ref="A4:O4"/>
    <mergeCell ref="A5:O5"/>
    <mergeCell ref="A6:B6"/>
    <mergeCell ref="C6:E6"/>
    <mergeCell ref="F6:O6"/>
  </mergeCells>
  <conditionalFormatting sqref="O15">
    <cfRule type="cellIs" dxfId="9" priority="3" operator="lessThan">
      <formula>75</formula>
    </cfRule>
    <cfRule type="cellIs" dxfId="8" priority="4" operator="greaterThanOrEqual">
      <formula>75</formula>
    </cfRule>
  </conditionalFormatting>
  <conditionalFormatting sqref="O25">
    <cfRule type="cellIs" dxfId="7" priority="1" operator="greaterThanOrEqual">
      <formula>0</formula>
    </cfRule>
  </conditionalFormatting>
  <conditionalFormatting sqref="O27">
    <cfRule type="cellIs" dxfId="6" priority="2" operator="lessThan">
      <formula>100</formula>
    </cfRule>
    <cfRule type="cellIs" dxfId="5" priority="5" operator="greaterThanOrEqual">
      <formula>100</formula>
    </cfRule>
  </conditionalFormatting>
  <pageMargins left="0.70866141732283472" right="0.6692913385826772" top="0.51181102362204722" bottom="0.74803149606299213" header="0.31496062992125984" footer="0.31496062992125984"/>
  <pageSetup paperSize="9" scale="67" orientation="landscape" r:id="rId1"/>
  <headerFooter>
    <oddHeader>&amp;L&amp;"Czcionka tekstu podstawowego,Pogrubiony"&amp;12Górnosląski Instytut Technologiczny
Centrum Spawalnictwa- Ośrodek Certyfikacji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4334-A650-4C27-862E-9081860CF2E6}">
  <sheetPr>
    <pageSetUpPr fitToPage="1"/>
  </sheetPr>
  <dimension ref="A2:P35"/>
  <sheetViews>
    <sheetView tabSelected="1" view="pageLayout" topLeftCell="A16" zoomScaleNormal="43" workbookViewId="0">
      <selection activeCell="A2" sqref="A2:O2"/>
    </sheetView>
  </sheetViews>
  <sheetFormatPr defaultColWidth="9" defaultRowHeight="12.75"/>
  <cols>
    <col min="1" max="1" width="4.75" style="2" customWidth="1"/>
    <col min="2" max="2" width="69.75" style="4" customWidth="1"/>
    <col min="3" max="3" width="13.75" style="1" customWidth="1"/>
    <col min="4" max="4" width="1.75" style="1" customWidth="1"/>
    <col min="5" max="5" width="17.25" style="1" customWidth="1"/>
    <col min="6" max="6" width="1.75" style="1" customWidth="1"/>
    <col min="7" max="7" width="17.375" style="1" customWidth="1"/>
    <col min="8" max="8" width="1.25" style="1" customWidth="1"/>
    <col min="9" max="13" width="6.625" style="3" customWidth="1"/>
    <col min="14" max="14" width="1.75" style="1" customWidth="1"/>
    <col min="15" max="15" width="12.25" style="3" customWidth="1"/>
    <col min="16" max="16384" width="9" style="1"/>
  </cols>
  <sheetData>
    <row r="2" spans="1:15" ht="47.65" customHeight="1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30.75" customHeight="1">
      <c r="A3" s="57"/>
      <c r="B3" s="58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22.9" customHeight="1">
      <c r="A4" s="54" t="s">
        <v>29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</row>
    <row r="5" spans="1:15" ht="21" customHeight="1">
      <c r="A5" s="59" t="s">
        <v>34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ht="21" customHeight="1">
      <c r="A6" s="59" t="s">
        <v>35</v>
      </c>
      <c r="B6" s="61"/>
      <c r="C6" s="62" t="s">
        <v>36</v>
      </c>
      <c r="D6" s="62"/>
      <c r="E6" s="62"/>
      <c r="F6" s="60"/>
      <c r="G6" s="61"/>
      <c r="H6" s="61"/>
      <c r="I6" s="61"/>
      <c r="J6" s="61"/>
      <c r="K6" s="61"/>
      <c r="L6" s="61"/>
      <c r="M6" s="61"/>
      <c r="N6" s="61"/>
      <c r="O6" s="61"/>
    </row>
    <row r="7" spans="1:15" ht="26.25" customHeight="1">
      <c r="A7" s="29"/>
      <c r="B7" s="30"/>
      <c r="C7" s="31"/>
      <c r="D7" s="31"/>
      <c r="E7" s="31"/>
      <c r="F7" s="30"/>
      <c r="G7" s="30"/>
      <c r="H7" s="26"/>
      <c r="I7" s="66" t="s">
        <v>38</v>
      </c>
      <c r="J7" s="66"/>
      <c r="K7" s="66"/>
      <c r="L7" s="66"/>
      <c r="M7" s="66"/>
      <c r="N7" s="26"/>
      <c r="O7" s="27"/>
    </row>
    <row r="8" spans="1:15" ht="42" customHeight="1">
      <c r="A8" s="42" t="s">
        <v>0</v>
      </c>
      <c r="B8" s="42"/>
      <c r="C8" s="42"/>
      <c r="D8" s="21"/>
      <c r="E8" s="28"/>
      <c r="F8" s="7"/>
      <c r="G8" s="28"/>
      <c r="I8" s="37"/>
      <c r="J8" s="37"/>
      <c r="K8" s="37"/>
      <c r="L8" s="37"/>
      <c r="M8" s="37"/>
      <c r="O8" s="32" t="s">
        <v>39</v>
      </c>
    </row>
    <row r="9" spans="1:15" ht="42.4" customHeight="1">
      <c r="A9" s="64" t="s">
        <v>42</v>
      </c>
      <c r="B9" s="65"/>
      <c r="C9" s="25" t="s">
        <v>23</v>
      </c>
      <c r="D9" s="22"/>
      <c r="E9" s="25" t="s">
        <v>21</v>
      </c>
      <c r="F9" s="10"/>
      <c r="G9" s="25" t="s">
        <v>15</v>
      </c>
      <c r="I9" s="48" t="s">
        <v>28</v>
      </c>
      <c r="J9" s="49"/>
      <c r="K9" s="49"/>
      <c r="L9" s="49"/>
      <c r="M9" s="50"/>
      <c r="O9" s="20"/>
    </row>
    <row r="10" spans="1:15" ht="15" customHeight="1">
      <c r="A10" s="8">
        <v>1</v>
      </c>
      <c r="B10" s="13" t="s">
        <v>1</v>
      </c>
      <c r="C10" s="8" t="s">
        <v>16</v>
      </c>
      <c r="D10" s="3"/>
      <c r="E10" s="8">
        <v>25</v>
      </c>
      <c r="F10" s="10"/>
      <c r="G10" s="8">
        <v>95</v>
      </c>
      <c r="H10" s="5"/>
      <c r="I10" s="17"/>
      <c r="J10" s="17"/>
      <c r="K10" s="17"/>
      <c r="L10" s="17"/>
      <c r="M10" s="17"/>
      <c r="N10" s="5"/>
      <c r="O10" s="8">
        <f>IF(SUM(I10:M10)&gt;95,95,SUM(I10:M10))</f>
        <v>0</v>
      </c>
    </row>
    <row r="11" spans="1:15" ht="15" customHeight="1">
      <c r="A11" s="8">
        <v>2</v>
      </c>
      <c r="B11" s="12" t="s">
        <v>2</v>
      </c>
      <c r="C11" s="8" t="s">
        <v>17</v>
      </c>
      <c r="D11" s="3"/>
      <c r="E11" s="8">
        <v>5</v>
      </c>
      <c r="F11" s="10"/>
      <c r="G11" s="8">
        <v>15</v>
      </c>
      <c r="I11" s="17"/>
      <c r="J11" s="17"/>
      <c r="K11" s="17"/>
      <c r="L11" s="17"/>
      <c r="M11" s="17"/>
      <c r="O11" s="8">
        <f>IF(SUM(I11:M11)&gt;15,15,SUM(I11:M11))</f>
        <v>0</v>
      </c>
    </row>
    <row r="12" spans="1:15" ht="15" customHeight="1">
      <c r="A12" s="8">
        <v>3</v>
      </c>
      <c r="B12" s="12" t="s">
        <v>3</v>
      </c>
      <c r="C12" s="8" t="s">
        <v>16</v>
      </c>
      <c r="D12" s="3"/>
      <c r="E12" s="8">
        <v>10</v>
      </c>
      <c r="F12" s="10"/>
      <c r="G12" s="8">
        <v>25</v>
      </c>
      <c r="I12" s="17"/>
      <c r="J12" s="17"/>
      <c r="K12" s="17"/>
      <c r="L12" s="17"/>
      <c r="M12" s="17"/>
      <c r="O12" s="8">
        <f>IF(SUM(I12:M12)&gt;25,25,SUM(I12:M12))</f>
        <v>0</v>
      </c>
    </row>
    <row r="13" spans="1:15" ht="15" customHeight="1">
      <c r="A13" s="8">
        <v>4</v>
      </c>
      <c r="B13" s="12" t="s">
        <v>4</v>
      </c>
      <c r="C13" s="8" t="s">
        <v>17</v>
      </c>
      <c r="D13" s="3"/>
      <c r="E13" s="8">
        <v>15</v>
      </c>
      <c r="F13" s="10"/>
      <c r="G13" s="8">
        <v>75</v>
      </c>
      <c r="I13" s="18"/>
      <c r="J13" s="17"/>
      <c r="K13" s="17"/>
      <c r="L13" s="17"/>
      <c r="M13" s="17"/>
      <c r="N13" s="6"/>
      <c r="O13" s="8">
        <f>IF(SUM(I13:M13)&gt;75,75,SUM(I13:M13))</f>
        <v>0</v>
      </c>
    </row>
    <row r="14" spans="1:15" ht="15" customHeight="1" thickBot="1">
      <c r="A14" s="8">
        <v>5</v>
      </c>
      <c r="B14" s="12" t="s">
        <v>5</v>
      </c>
      <c r="C14" s="8" t="s">
        <v>18</v>
      </c>
      <c r="D14" s="3"/>
      <c r="E14" s="8">
        <v>15</v>
      </c>
      <c r="F14" s="10"/>
      <c r="G14" s="8">
        <v>60</v>
      </c>
      <c r="I14" s="18"/>
      <c r="J14" s="17"/>
      <c r="K14" s="17"/>
      <c r="L14" s="17"/>
      <c r="M14" s="17"/>
      <c r="O14" s="8">
        <f>IF(SUM(I14:M14)&gt;60,60,SUM(I14:M14))</f>
        <v>0</v>
      </c>
    </row>
    <row r="15" spans="1:15" ht="25.5" customHeight="1">
      <c r="A15" s="43" t="s">
        <v>41</v>
      </c>
      <c r="B15" s="44"/>
      <c r="C15" s="44"/>
      <c r="D15" s="2"/>
      <c r="E15" s="3"/>
      <c r="F15" s="10"/>
      <c r="G15" s="3"/>
      <c r="H15" s="5"/>
      <c r="I15" s="45"/>
      <c r="J15" s="45"/>
      <c r="K15" s="45"/>
      <c r="L15" s="45"/>
      <c r="M15" s="45"/>
      <c r="N15" s="5"/>
      <c r="O15" s="35">
        <f>SUM(O10:O14)</f>
        <v>0</v>
      </c>
    </row>
    <row r="16" spans="1:15" ht="39.75" customHeight="1">
      <c r="B16" s="2"/>
      <c r="C16" s="2"/>
      <c r="D16" s="2"/>
      <c r="E16" s="3"/>
      <c r="F16" s="10"/>
      <c r="G16" s="3"/>
      <c r="H16" s="5"/>
      <c r="I16" s="66" t="s">
        <v>38</v>
      </c>
      <c r="J16" s="66"/>
      <c r="K16" s="66"/>
      <c r="L16" s="66"/>
      <c r="M16" s="66"/>
      <c r="N16" s="5"/>
      <c r="O16" s="36"/>
    </row>
    <row r="17" spans="1:16" ht="42.4" customHeight="1">
      <c r="B17" s="2"/>
      <c r="C17" s="2"/>
      <c r="D17" s="2"/>
      <c r="E17" s="3"/>
      <c r="F17" s="10"/>
      <c r="G17" s="3"/>
      <c r="H17" s="5"/>
      <c r="I17" s="37"/>
      <c r="J17" s="37"/>
      <c r="K17" s="37"/>
      <c r="L17" s="37"/>
      <c r="M17" s="37"/>
      <c r="N17" s="5"/>
      <c r="O17" s="32" t="s">
        <v>39</v>
      </c>
    </row>
    <row r="18" spans="1:16" ht="25.5" customHeight="1">
      <c r="A18" s="64" t="s">
        <v>9</v>
      </c>
      <c r="B18" s="65"/>
      <c r="C18" s="14" t="s">
        <v>23</v>
      </c>
      <c r="D18" s="22"/>
      <c r="E18" s="14" t="s">
        <v>21</v>
      </c>
      <c r="F18" s="10"/>
      <c r="G18" s="14" t="s">
        <v>15</v>
      </c>
      <c r="H18" s="5"/>
      <c r="I18" s="51" t="s">
        <v>28</v>
      </c>
      <c r="J18" s="52"/>
      <c r="K18" s="52"/>
      <c r="L18" s="52"/>
      <c r="M18" s="53"/>
      <c r="N18" s="5"/>
      <c r="O18" s="9"/>
    </row>
    <row r="19" spans="1:16" s="5" customFormat="1" ht="18" customHeight="1">
      <c r="A19" s="14">
        <v>6</v>
      </c>
      <c r="B19" s="13" t="s">
        <v>10</v>
      </c>
      <c r="C19" s="14" t="s">
        <v>17</v>
      </c>
      <c r="D19" s="22"/>
      <c r="E19" s="14">
        <v>2</v>
      </c>
      <c r="F19" s="10"/>
      <c r="G19" s="14">
        <v>10</v>
      </c>
      <c r="I19" s="38"/>
      <c r="J19" s="38"/>
      <c r="K19" s="38"/>
      <c r="L19" s="38"/>
      <c r="M19" s="38"/>
      <c r="O19" s="14">
        <f>IF(SUM(I19:M19)&gt;10,10,SUM(I19:M19))</f>
        <v>0</v>
      </c>
    </row>
    <row r="20" spans="1:16" s="5" customFormat="1" ht="15.75" customHeight="1">
      <c r="A20" s="14">
        <v>7</v>
      </c>
      <c r="B20" s="13" t="s">
        <v>11</v>
      </c>
      <c r="C20" s="14" t="s">
        <v>19</v>
      </c>
      <c r="D20" s="22"/>
      <c r="E20" s="14">
        <v>3</v>
      </c>
      <c r="F20" s="10"/>
      <c r="G20" s="14">
        <v>15</v>
      </c>
      <c r="I20" s="38"/>
      <c r="J20" s="38"/>
      <c r="K20" s="38"/>
      <c r="L20" s="38"/>
      <c r="M20" s="38"/>
      <c r="O20" s="14">
        <f>IF(SUM(I20:M20)&gt;15,15,SUM(I20:M20))</f>
        <v>0</v>
      </c>
    </row>
    <row r="21" spans="1:16" s="5" customFormat="1" ht="16.5" customHeight="1">
      <c r="A21" s="14">
        <v>8</v>
      </c>
      <c r="B21" s="13" t="s">
        <v>12</v>
      </c>
      <c r="C21" s="14" t="s">
        <v>20</v>
      </c>
      <c r="D21" s="22"/>
      <c r="E21" s="14">
        <v>2</v>
      </c>
      <c r="F21" s="10"/>
      <c r="G21" s="14">
        <v>5</v>
      </c>
      <c r="I21" s="38"/>
      <c r="J21" s="38"/>
      <c r="K21" s="38"/>
      <c r="L21" s="38"/>
      <c r="M21" s="38"/>
      <c r="O21" s="14">
        <f>IF(SUM(I21:M21)&gt;5,5,SUM(I21:M21))</f>
        <v>0</v>
      </c>
    </row>
    <row r="22" spans="1:16" s="5" customFormat="1" ht="17.25" customHeight="1">
      <c r="A22" s="14">
        <v>9</v>
      </c>
      <c r="B22" s="13" t="s">
        <v>13</v>
      </c>
      <c r="C22" s="14" t="s">
        <v>24</v>
      </c>
      <c r="D22" s="22"/>
      <c r="E22" s="14">
        <v>10</v>
      </c>
      <c r="F22" s="10"/>
      <c r="G22" s="14">
        <v>30</v>
      </c>
      <c r="I22" s="38"/>
      <c r="J22" s="38"/>
      <c r="K22" s="38"/>
      <c r="L22" s="38"/>
      <c r="M22" s="38"/>
      <c r="O22" s="14">
        <f>IF(SUM(I22:M22)&gt;30,30,SUM(I22:M22))</f>
        <v>0</v>
      </c>
    </row>
    <row r="23" spans="1:16" s="5" customFormat="1" ht="18" customHeight="1">
      <c r="A23" s="14">
        <v>10</v>
      </c>
      <c r="B23" s="13" t="s">
        <v>14</v>
      </c>
      <c r="C23" s="14" t="s">
        <v>25</v>
      </c>
      <c r="D23" s="22"/>
      <c r="E23" s="14">
        <v>3</v>
      </c>
      <c r="F23" s="10"/>
      <c r="G23" s="14">
        <v>15</v>
      </c>
      <c r="I23" s="38"/>
      <c r="J23" s="38"/>
      <c r="K23" s="38"/>
      <c r="L23" s="38"/>
      <c r="M23" s="38"/>
      <c r="O23" s="14">
        <f>IF(SUM(I23:M23)&gt;30,30,SUM(I23:M23))</f>
        <v>0</v>
      </c>
    </row>
    <row r="24" spans="1:16" s="5" customFormat="1" ht="18.75" customHeight="1" thickBot="1">
      <c r="A24" s="14">
        <v>11</v>
      </c>
      <c r="B24" s="13" t="s">
        <v>27</v>
      </c>
      <c r="C24" s="14" t="s">
        <v>26</v>
      </c>
      <c r="D24" s="22"/>
      <c r="E24" s="14">
        <v>10</v>
      </c>
      <c r="F24" s="10"/>
      <c r="G24" s="14">
        <v>30</v>
      </c>
      <c r="I24" s="38"/>
      <c r="J24" s="38"/>
      <c r="K24" s="38"/>
      <c r="L24" s="38"/>
      <c r="M24" s="38"/>
      <c r="O24" s="14">
        <f>IF(SUM(I24:M24)&gt;30,30,SUM(I24:M24))</f>
        <v>0</v>
      </c>
    </row>
    <row r="25" spans="1:16" ht="39.75" customHeight="1" thickBot="1">
      <c r="A25" s="63" t="s">
        <v>41</v>
      </c>
      <c r="B25" s="63"/>
      <c r="C25" s="63"/>
      <c r="O25" s="33">
        <f>SUM(O19:O21)</f>
        <v>0</v>
      </c>
    </row>
    <row r="26" spans="1:16" ht="15" customHeight="1" thickBot="1">
      <c r="O26" s="16"/>
    </row>
    <row r="27" spans="1:16" ht="49.5" customHeight="1" thickBot="1">
      <c r="A27" s="46" t="s">
        <v>22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19"/>
      <c r="O27" s="34">
        <f>O15+O25</f>
        <v>0</v>
      </c>
    </row>
    <row r="29" spans="1:16" ht="42.75" customHeight="1">
      <c r="I29" s="39" t="s">
        <v>30</v>
      </c>
      <c r="J29" s="39"/>
      <c r="K29" s="39"/>
      <c r="L29" s="39"/>
      <c r="M29" s="39"/>
      <c r="N29" s="39"/>
      <c r="O29" s="39"/>
    </row>
    <row r="30" spans="1:16">
      <c r="L30" s="15"/>
      <c r="M30" s="15"/>
      <c r="N30" s="15"/>
      <c r="O30" s="15"/>
    </row>
    <row r="31" spans="1:16" ht="20.25">
      <c r="O31" s="3" t="s">
        <v>40</v>
      </c>
      <c r="P31" s="24"/>
    </row>
    <row r="35" spans="2:15" ht="2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</sheetData>
  <mergeCells count="19">
    <mergeCell ref="I29:O29"/>
    <mergeCell ref="I7:M7"/>
    <mergeCell ref="A8:C8"/>
    <mergeCell ref="A9:B9"/>
    <mergeCell ref="I9:M9"/>
    <mergeCell ref="A15:C15"/>
    <mergeCell ref="I15:M15"/>
    <mergeCell ref="I16:M16"/>
    <mergeCell ref="A18:B18"/>
    <mergeCell ref="I18:M18"/>
    <mergeCell ref="A25:C25"/>
    <mergeCell ref="A27:M27"/>
    <mergeCell ref="A2:O2"/>
    <mergeCell ref="A3:B3"/>
    <mergeCell ref="A4:O4"/>
    <mergeCell ref="A5:O5"/>
    <mergeCell ref="A6:B6"/>
    <mergeCell ref="C6:E6"/>
    <mergeCell ref="F6:O6"/>
  </mergeCells>
  <conditionalFormatting sqref="O15">
    <cfRule type="cellIs" dxfId="4" priority="3" operator="lessThan">
      <formula>75</formula>
    </cfRule>
    <cfRule type="cellIs" dxfId="3" priority="4" operator="greaterThanOrEqual">
      <formula>75</formula>
    </cfRule>
  </conditionalFormatting>
  <conditionalFormatting sqref="O25">
    <cfRule type="cellIs" dxfId="2" priority="1" operator="greaterThanOrEqual">
      <formula>0</formula>
    </cfRule>
  </conditionalFormatting>
  <conditionalFormatting sqref="O27">
    <cfRule type="cellIs" dxfId="1" priority="2" operator="lessThan">
      <formula>100</formula>
    </cfRule>
    <cfRule type="cellIs" dxfId="0" priority="5" operator="greaterThanOrEqual">
      <formula>100</formula>
    </cfRule>
  </conditionalFormatting>
  <pageMargins left="0.70866141732283472" right="0.6692913385826772" top="0.51181102362204722" bottom="0.74803149606299213" header="0.31496062992125984" footer="0.31496062992125984"/>
  <pageSetup paperSize="9" scale="68" orientation="landscape" r:id="rId1"/>
  <headerFooter>
    <oddHeader>&amp;L&amp;"Czcionka tekstu podstawowego,Pogrubiony"&amp;12Górnosląski Instytut Technologiczny
Centrum Spawalnictwa- Ośrodek Certyfikacji&amp;R&amp;"-,Standardowy"Wydanie 01</oddHeader>
    <oddFooter>&amp;R&amp;"-,Standardowy"&amp;10Formularz  FP-31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Nadzór 1 stopień</vt:lpstr>
      <vt:lpstr>Nadzór 2 stopień (2)</vt:lpstr>
      <vt:lpstr>Nadzór 3 stopień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anna.lugiewicz</dc:creator>
  <cp:lastModifiedBy>Janina Wołoszyn | Łukasiewicz – GIT</cp:lastModifiedBy>
  <cp:lastPrinted>2025-02-05T06:09:44Z</cp:lastPrinted>
  <dcterms:created xsi:type="dcterms:W3CDTF">2018-06-25T06:24:11Z</dcterms:created>
  <dcterms:modified xsi:type="dcterms:W3CDTF">2025-06-06T04:38:55Z</dcterms:modified>
</cp:coreProperties>
</file>